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5480" windowHeight="11115"/>
  </bookViews>
  <sheets>
    <sheet name="Лот 1" sheetId="1" r:id="rId1"/>
  </sheets>
  <definedNames>
    <definedName name="Print_Area_1">'Лот 1'!$A$1:$J$16</definedName>
  </definedNames>
  <calcPr calcId="124519"/>
</workbook>
</file>

<file path=xl/calcChain.xml><?xml version="1.0" encoding="utf-8"?>
<calcChain xmlns="http://schemas.openxmlformats.org/spreadsheetml/2006/main">
  <c r="F9" i="1"/>
  <c r="F10" l="1"/>
  <c r="F11" l="1"/>
  <c r="F8"/>
  <c r="F12" l="1"/>
</calcChain>
</file>

<file path=xl/sharedStrings.xml><?xml version="1.0" encoding="utf-8"?>
<sst xmlns="http://schemas.openxmlformats.org/spreadsheetml/2006/main" count="26" uniqueCount="26">
  <si>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</si>
  <si>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</si>
  <si>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</si>
  <si>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</si>
  <si>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</si>
  <si>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Адрес доставки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</si>
  <si>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</si>
  <si>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</si>
  <si>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</si>
  <si>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</si>
  <si>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</si>
  <si>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</si>
  <si>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</si>
  <si>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Начальник отдела технической инфраструктуры ИТ Хасанов Марат Рашитович., тел. +7 (347) 221-56-40</t>
  </si>
  <si>
    <t>AM327A</t>
  </si>
  <si>
    <t>512547-B21</t>
  </si>
  <si>
    <t>500670-B21</t>
  </si>
  <si>
    <t>Код, артикул</t>
  </si>
  <si>
    <t>Срок поставки оборудования: 10 марта 2014 г.</t>
  </si>
  <si>
    <t>Модуль памяти HP BL8x0c i2 8GB(2x4GB) PC3-10600R-9 Kit</t>
  </si>
  <si>
    <t>Диски HP 146GB 6G SAS 15K 2.5in DP ENT HDD</t>
  </si>
  <si>
    <t>Модуль памяти HP 2GB (1x2GB) Dual Rank x8 PC3-10600 Kit</t>
  </si>
  <si>
    <t>Сумма с  НДС 18 %, рубли РФ</t>
  </si>
  <si>
    <t>Спецификация Модернизация серверного оборудования</t>
  </si>
  <si>
    <t>Необходимо авторизационное письмо от Хьюлетт-Паккард.</t>
  </si>
  <si>
    <t>Предельная стоимость лота составляет 1 058 431,00  рублей, в том числе НДС 18% 161 455,58 руб.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</si>
</sst>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7" xfId="0" applyFont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1" fontId="5" fillId="0" borderId="6" xfId="0" applyNumberFormat="1" applyFont="1" applyFill="1" applyBorder="1" applyAlignment="1">
      <alignment horizontal="center" vertical="center" wrapText="1"/>
    </xf>
    <xf numFmtId="0" fontId="5" fillId="0" borderId="5" xfId="34" applyFont="1" applyFill="1" applyBorder="1" applyAlignment="1">
      <alignment horizontal="left" vertical="center" wrapText="1" shrinkToFit="1"/>
    </xf>
    <xf numFmtId="0" fontId="5" fillId="0" borderId="17" xfId="34" applyFont="1" applyFill="1" applyBorder="1" applyAlignment="1">
      <alignment horizontal="center" vertical="center" wrapText="1" shrinkToFit="1"/>
    </xf>
    <xf numFmtId="0" fontId="5" fillId="0" borderId="5" xfId="34" applyFont="1" applyFill="1" applyBorder="1" applyAlignment="1">
      <alignment horizontal="center" vertical="center" wrapText="1" shrinkToFit="1"/>
    </xf>
    <xf numFmtId="4" fontId="25" fillId="0" borderId="17" xfId="0" applyNumberFormat="1" applyFont="1" applyBorder="1" applyAlignment="1">
      <alignment vertical="center" wrapText="1"/>
    </xf>
    <xf numFmtId="4" fontId="25" fillId="0" borderId="5" xfId="0" applyNumberFormat="1" applyFont="1" applyFill="1" applyBorder="1" applyAlignment="1">
      <alignment horizontal="right" vertical="center" wrapText="1"/>
    </xf>
    <xf numFmtId="0" fontId="26" fillId="0" borderId="5" xfId="33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right" vertical="center"/>
    </xf>
    <xf numFmtId="0" fontId="29" fillId="0" borderId="11" xfId="0" applyFont="1" applyBorder="1" applyAlignment="1">
      <alignment vertical="center"/>
    </xf>
    <xf numFmtId="0" fontId="29" fillId="0" borderId="0" xfId="0" applyFont="1" applyBorder="1"/>
    <xf numFmtId="0" fontId="8" fillId="0" borderId="0" xfId="0" applyFont="1" applyAlignment="1">
      <alignment vertical="center" wrapText="1"/>
    </xf>
    <xf numFmtId="0" fontId="9" fillId="0" borderId="20" xfId="0" applyFont="1" applyBorder="1"/>
    <xf numFmtId="0" fontId="29" fillId="0" borderId="21" xfId="0" applyFont="1" applyBorder="1" applyAlignment="1">
      <alignment vertical="center"/>
    </xf>
    <xf numFmtId="0" fontId="29" fillId="0" borderId="20" xfId="0" applyFont="1" applyBorder="1"/>
    <xf numFmtId="164" fontId="12" fillId="0" borderId="10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164" fontId="9" fillId="0" borderId="0" xfId="0" applyNumberFormat="1" applyFont="1" applyBorder="1"/>
    <xf numFmtId="4" fontId="30" fillId="0" borderId="0" xfId="0" applyNumberFormat="1" applyFont="1" applyBorder="1"/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right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21" fillId="0" borderId="17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164" fontId="12" fillId="0" borderId="19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0" fontId="28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"/>
  <sheetViews>
    <sheetView tabSelected="1" topLeftCell="A4" zoomScale="70" zoomScaleNormal="70" zoomScalePageLayoutView="85" workbookViewId="0">
      <selection activeCell="C17" sqref="C17:G17"/>
    </sheetView>
  </sheetViews>
  <sheetFormatPr defaultRowHeight="15"/>
  <cols>
    <col min="1" max="1" width="10.5703125" style="47" customWidth="1"/>
    <col min="2" max="2" width="81.85546875" style="41" customWidth="1"/>
    <col min="3" max="3" width="33" style="41" customWidth="1"/>
    <col min="4" max="4" width="10.140625" style="27" customWidth="1"/>
    <col min="5" max="5" width="27.28515625" style="28" customWidth="1"/>
    <col min="6" max="6" width="23.42578125" style="28" customWidth="1"/>
    <col min="7" max="7" width="36.85546875" style="31" customWidth="1"/>
    <col min="8" max="10" width="0" style="1" hidden="1" customWidth="1"/>
    <col min="11" max="11" width="19.140625" style="1" customWidth="1"/>
    <col min="12" max="22" width="9.140625" style="1"/>
    <col min="23" max="16384" width="9.140625" style="2"/>
  </cols>
  <sheetData>
    <row r="1" spans="1:22" s="5" customFormat="1" ht="18.75">
      <c r="A1" s="44"/>
      <c r="B1" s="41"/>
      <c r="C1" s="41"/>
      <c r="D1" s="36"/>
      <c r="E1" s="37"/>
      <c r="F1" s="30"/>
      <c r="G1" s="30" t="s">
        <v>3</v>
      </c>
      <c r="H1" s="6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5" customFormat="1" ht="15" customHeight="1">
      <c r="A2" s="44"/>
      <c r="B2" s="41"/>
      <c r="C2" s="41"/>
      <c r="D2" s="36"/>
      <c r="E2" s="37"/>
      <c r="F2" s="37"/>
      <c r="G2" s="29"/>
      <c r="H2" s="6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s="5" customFormat="1" ht="22.5" customHeight="1">
      <c r="A3" s="44"/>
      <c r="B3" s="81" t="s">
        <v>23</v>
      </c>
      <c r="C3" s="81"/>
      <c r="D3" s="81"/>
      <c r="E3" s="63"/>
      <c r="F3" s="28"/>
      <c r="G3" s="31"/>
      <c r="H3" s="3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s="5" customFormat="1" ht="17.25" customHeight="1" thickBot="1">
      <c r="A4" s="45"/>
      <c r="B4" s="42"/>
      <c r="C4" s="42"/>
      <c r="D4" s="38"/>
      <c r="E4" s="39"/>
      <c r="F4" s="39"/>
      <c r="G4" s="32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13" customFormat="1" ht="54.75" customHeight="1" thickBot="1">
      <c r="A5" s="75" t="s">
        <v>0</v>
      </c>
      <c r="B5" s="77" t="s">
        <v>12</v>
      </c>
      <c r="C5" s="84" t="s">
        <v>17</v>
      </c>
      <c r="D5" s="84" t="s">
        <v>2</v>
      </c>
      <c r="E5" s="86" t="s">
        <v>4</v>
      </c>
      <c r="F5" s="86" t="s">
        <v>22</v>
      </c>
      <c r="G5" s="83" t="s">
        <v>5</v>
      </c>
      <c r="H5" s="8"/>
      <c r="I5" s="9"/>
      <c r="J5" s="10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s="13" customFormat="1" ht="42.75" customHeight="1">
      <c r="A6" s="76"/>
      <c r="B6" s="78"/>
      <c r="C6" s="85"/>
      <c r="D6" s="85"/>
      <c r="E6" s="86"/>
      <c r="F6" s="86"/>
      <c r="G6" s="83"/>
      <c r="H6" s="14"/>
      <c r="I6" s="11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 s="18" customFormat="1" ht="24" customHeight="1">
      <c r="A7" s="49">
        <v>1</v>
      </c>
      <c r="B7" s="50">
        <v>2</v>
      </c>
      <c r="C7" s="40">
        <v>4</v>
      </c>
      <c r="D7" s="33">
        <v>5</v>
      </c>
      <c r="E7" s="33">
        <v>6</v>
      </c>
      <c r="F7" s="33">
        <v>7</v>
      </c>
      <c r="G7" s="33">
        <v>8</v>
      </c>
      <c r="H7" s="15"/>
      <c r="I7" s="1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s="21" customFormat="1" ht="39.950000000000003" customHeight="1">
      <c r="A8" s="53">
        <v>1</v>
      </c>
      <c r="B8" s="54" t="s">
        <v>19</v>
      </c>
      <c r="C8" s="54" t="s">
        <v>14</v>
      </c>
      <c r="D8" s="56">
        <v>16</v>
      </c>
      <c r="E8" s="57">
        <v>39200</v>
      </c>
      <c r="F8" s="58">
        <f t="shared" ref="F8:F10" si="0">E8*D8</f>
        <v>627200</v>
      </c>
      <c r="G8" s="87" t="s">
        <v>9</v>
      </c>
      <c r="H8" s="51"/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s="21" customFormat="1" ht="39.950000000000003" customHeight="1">
      <c r="A9" s="53">
        <v>2</v>
      </c>
      <c r="B9" s="54" t="s">
        <v>20</v>
      </c>
      <c r="C9" s="54" t="s">
        <v>15</v>
      </c>
      <c r="D9" s="59">
        <v>16</v>
      </c>
      <c r="E9" s="57">
        <v>18750</v>
      </c>
      <c r="F9" s="58">
        <f t="shared" si="0"/>
        <v>300000</v>
      </c>
      <c r="G9" s="88"/>
      <c r="H9" s="51"/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s="21" customFormat="1" ht="39.950000000000003" customHeight="1">
      <c r="A10" s="53">
        <v>3</v>
      </c>
      <c r="B10" s="54" t="s">
        <v>21</v>
      </c>
      <c r="C10" s="54" t="s">
        <v>16</v>
      </c>
      <c r="D10" s="55">
        <v>50</v>
      </c>
      <c r="E10" s="57">
        <v>2624.62</v>
      </c>
      <c r="F10" s="58">
        <f t="shared" si="0"/>
        <v>131231</v>
      </c>
      <c r="G10" s="88"/>
      <c r="H10" s="51"/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s="21" customFormat="1" ht="24.6" customHeight="1">
      <c r="A11" s="79"/>
      <c r="B11" s="80"/>
      <c r="C11" s="80"/>
      <c r="D11" s="80"/>
      <c r="E11" s="60" t="s">
        <v>6</v>
      </c>
      <c r="F11" s="58">
        <f>SUM(F8:F10)</f>
        <v>1058431</v>
      </c>
      <c r="G11" s="88"/>
      <c r="H11" s="48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s="21" customFormat="1" ht="24.6" customHeight="1">
      <c r="A12" s="79"/>
      <c r="B12" s="80"/>
      <c r="C12" s="80"/>
      <c r="D12" s="80"/>
      <c r="E12" s="60" t="s">
        <v>7</v>
      </c>
      <c r="F12" s="58">
        <f>F11*18/118</f>
        <v>161455.57627118644</v>
      </c>
      <c r="G12" s="89"/>
      <c r="H12" s="48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s="23" customFormat="1" ht="25.5" customHeight="1">
      <c r="A13" s="46"/>
      <c r="B13" s="90" t="s">
        <v>25</v>
      </c>
      <c r="C13" s="90"/>
      <c r="D13" s="90"/>
      <c r="E13" s="90"/>
      <c r="F13" s="90"/>
      <c r="G13" s="90"/>
      <c r="H13" s="26"/>
      <c r="I13" s="22"/>
      <c r="J13" s="22"/>
      <c r="K13" s="70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 s="23" customFormat="1" ht="21" customHeight="1">
      <c r="A14" s="46"/>
      <c r="B14" s="90" t="s">
        <v>18</v>
      </c>
      <c r="C14" s="90"/>
      <c r="D14" s="34"/>
      <c r="E14" s="35"/>
      <c r="F14" s="35"/>
      <c r="G14" s="67"/>
      <c r="H14" s="26"/>
      <c r="I14" s="22"/>
      <c r="J14" s="64"/>
      <c r="K14" s="69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</row>
    <row r="15" spans="1:22" s="23" customFormat="1" ht="19.5" customHeight="1">
      <c r="A15" s="46"/>
      <c r="B15" s="43"/>
      <c r="C15" s="43"/>
      <c r="D15" s="34"/>
      <c r="E15" s="35"/>
      <c r="F15" s="35"/>
      <c r="G15" s="67"/>
      <c r="H15" s="26"/>
      <c r="I15" s="22"/>
      <c r="J15" s="64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</row>
    <row r="16" spans="1:22" s="25" customFormat="1" ht="43.5" customHeight="1">
      <c r="A16" s="74" t="s">
        <v>1</v>
      </c>
      <c r="B16" s="74"/>
      <c r="C16" s="71" t="s">
        <v>8</v>
      </c>
      <c r="D16" s="72"/>
      <c r="E16" s="72"/>
      <c r="F16" s="72"/>
      <c r="G16" s="72"/>
      <c r="H16" s="72"/>
      <c r="I16" s="72"/>
      <c r="J16" s="73"/>
      <c r="K16" s="68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10" ht="53.25" customHeight="1">
      <c r="A17" s="74" t="s">
        <v>11</v>
      </c>
      <c r="B17" s="74"/>
      <c r="C17" s="91" t="s">
        <v>24</v>
      </c>
      <c r="D17" s="92"/>
      <c r="E17" s="92"/>
      <c r="F17" s="92"/>
      <c r="G17" s="93"/>
      <c r="H17" s="61"/>
      <c r="I17" s="61"/>
      <c r="J17" s="65"/>
    </row>
    <row r="18" spans="1:10" ht="32.25" customHeight="1">
      <c r="A18" s="74" t="s">
        <v>10</v>
      </c>
      <c r="B18" s="74"/>
      <c r="C18" s="82" t="s">
        <v>13</v>
      </c>
      <c r="D18" s="82"/>
      <c r="E18" s="82"/>
      <c r="F18" s="82"/>
      <c r="G18" s="82"/>
      <c r="H18" s="62"/>
      <c r="I18" s="62"/>
      <c r="J18" s="66"/>
    </row>
    <row r="23" spans="1:10">
      <c r="D23" s="52"/>
    </row>
  </sheetData>
  <mergeCells count="19">
    <mergeCell ref="B3:D3"/>
    <mergeCell ref="A18:B18"/>
    <mergeCell ref="C18:G18"/>
    <mergeCell ref="G5:G6"/>
    <mergeCell ref="C5:C6"/>
    <mergeCell ref="F5:F6"/>
    <mergeCell ref="E5:E6"/>
    <mergeCell ref="D5:D6"/>
    <mergeCell ref="G8:G12"/>
    <mergeCell ref="B13:G13"/>
    <mergeCell ref="C17:G17"/>
    <mergeCell ref="A16:B16"/>
    <mergeCell ref="B14:C14"/>
    <mergeCell ref="C16:J16"/>
    <mergeCell ref="A17:B17"/>
    <mergeCell ref="A5:A6"/>
    <mergeCell ref="B5:B6"/>
    <mergeCell ref="A11:D11"/>
    <mergeCell ref="A12:D12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3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2013-12-18T02:41:48Z</cp:lastPrinted>
  <dcterms:created xsi:type="dcterms:W3CDTF">2011-10-27T10:58:53Z</dcterms:created>
  <dcterms:modified xsi:type="dcterms:W3CDTF">2014-01-22T08:19:00Z</dcterms:modified>
</cp:coreProperties>
</file>